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0A6FA220-1549-42AD-9AC1-C9F7867418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シート" sheetId="11" r:id="rId1"/>
    <sheet name="例3×3" sheetId="9" r:id="rId2"/>
    <sheet name="例3×3以上" sheetId="10" r:id="rId3"/>
  </sheets>
  <definedNames>
    <definedName name="_xlnm.Print_Area" localSheetId="0">記入シート!$A$1:$I$44</definedName>
    <definedName name="_xlnm.Print_Area" localSheetId="1">例3×3!$A$1:$I$44</definedName>
    <definedName name="_xlnm.Print_Area" localSheetId="2">例3×3以上!$A$1:$I$44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1" l="1"/>
  <c r="F10" i="10"/>
  <c r="B37" i="11" l="1"/>
  <c r="H28" i="11"/>
  <c r="D37" i="11" s="1"/>
  <c r="H21" i="11"/>
  <c r="F7" i="11"/>
  <c r="B10" i="11" s="1"/>
  <c r="F10" i="11" s="1"/>
  <c r="D13" i="11" s="1"/>
  <c r="F13" i="11" s="1"/>
  <c r="B37" i="10"/>
  <c r="B28" i="10"/>
  <c r="H28" i="10" s="1"/>
  <c r="D37" i="10" s="1"/>
  <c r="H21" i="10"/>
  <c r="F7" i="10"/>
  <c r="B10" i="10" s="1"/>
  <c r="D13" i="10" s="1"/>
  <c r="F13" i="10" s="1"/>
  <c r="H37" i="11" l="1"/>
  <c r="H40" i="11" s="1"/>
  <c r="H37" i="10"/>
  <c r="H40" i="10" s="1"/>
  <c r="B28" i="9"/>
  <c r="H28" i="9" s="1"/>
  <c r="B37" i="9" l="1"/>
  <c r="D37" i="9"/>
  <c r="H21" i="9"/>
  <c r="F7" i="9"/>
  <c r="B10" i="9" s="1"/>
  <c r="F10" i="9" s="1"/>
  <c r="D13" i="9" s="1"/>
  <c r="F13" i="9" s="1"/>
  <c r="H37" i="9" l="1"/>
  <c r="H40" i="9" s="1"/>
</calcChain>
</file>

<file path=xl/sharedStrings.xml><?xml version="1.0" encoding="utf-8"?>
<sst xmlns="http://schemas.openxmlformats.org/spreadsheetml/2006/main" count="151" uniqueCount="45">
  <si>
    <t>出展小間料計算書</t>
    <rPh sb="0" eb="2">
      <t>シュッテン</t>
    </rPh>
    <rPh sb="2" eb="4">
      <t>コマ</t>
    </rPh>
    <rPh sb="4" eb="5">
      <t>リョウ</t>
    </rPh>
    <rPh sb="5" eb="8">
      <t>ケイサンショ</t>
    </rPh>
    <phoneticPr fontId="1"/>
  </si>
  <si>
    <t>1小間単価</t>
    <rPh sb="1" eb="3">
      <t>コマ</t>
    </rPh>
    <rPh sb="3" eb="5">
      <t>タンカ</t>
    </rPh>
    <phoneticPr fontId="1"/>
  </si>
  <si>
    <t>出展小間料</t>
    <rPh sb="0" eb="2">
      <t>シュッテン</t>
    </rPh>
    <rPh sb="2" eb="4">
      <t>コマ</t>
    </rPh>
    <rPh sb="4" eb="5">
      <t>リョウ</t>
    </rPh>
    <phoneticPr fontId="1"/>
  </si>
  <si>
    <t>出展小間数</t>
    <rPh sb="0" eb="2">
      <t>シュッテン</t>
    </rPh>
    <rPh sb="2" eb="4">
      <t>コマ</t>
    </rPh>
    <rPh sb="4" eb="5">
      <t>スウ</t>
    </rPh>
    <phoneticPr fontId="1"/>
  </si>
  <si>
    <t>×</t>
    <phoneticPr fontId="1"/>
  </si>
  <si>
    <t>合計額</t>
    <rPh sb="0" eb="2">
      <t>ゴウケイ</t>
    </rPh>
    <rPh sb="2" eb="3">
      <t>ガク</t>
    </rPh>
    <phoneticPr fontId="1"/>
  </si>
  <si>
    <t>×</t>
    <phoneticPr fontId="1"/>
  </si>
  <si>
    <t>＝</t>
    <phoneticPr fontId="1"/>
  </si>
  <si>
    <t>金額</t>
    <rPh sb="0" eb="2">
      <t>キンガク</t>
    </rPh>
    <phoneticPr fontId="1"/>
  </si>
  <si>
    <t>or</t>
    <phoneticPr fontId="1"/>
  </si>
  <si>
    <t>出展小間料(税込)</t>
    <rPh sb="0" eb="2">
      <t>シュッテン</t>
    </rPh>
    <rPh sb="2" eb="4">
      <t>コマ</t>
    </rPh>
    <rPh sb="4" eb="5">
      <t>リョウ</t>
    </rPh>
    <rPh sb="6" eb="8">
      <t>ゼイコミ</t>
    </rPh>
    <phoneticPr fontId="1"/>
  </si>
  <si>
    <t>企業名</t>
    <rPh sb="0" eb="2">
      <t>キギョウ</t>
    </rPh>
    <rPh sb="2" eb="3">
      <t>メイ</t>
    </rPh>
    <phoneticPr fontId="1"/>
  </si>
  <si>
    <t>出展展示会名</t>
    <rPh sb="0" eb="2">
      <t>シュッテン</t>
    </rPh>
    <rPh sb="2" eb="5">
      <t>テンジカイ</t>
    </rPh>
    <rPh sb="5" eb="6">
      <t>メイ</t>
    </rPh>
    <phoneticPr fontId="1"/>
  </si>
  <si>
    <t>×</t>
    <phoneticPr fontId="1"/>
  </si>
  <si>
    <t>㎡</t>
    <phoneticPr fontId="1"/>
  </si>
  <si>
    <t>出展展示会
の１小間縦ｍ</t>
    <rPh sb="0" eb="2">
      <t>シュッテン</t>
    </rPh>
    <rPh sb="2" eb="4">
      <t>テンジ</t>
    </rPh>
    <rPh sb="4" eb="5">
      <t>カイ</t>
    </rPh>
    <rPh sb="8" eb="10">
      <t>コマ</t>
    </rPh>
    <rPh sb="10" eb="11">
      <t>タテ</t>
    </rPh>
    <phoneticPr fontId="1"/>
  </si>
  <si>
    <t>出展展示会
の１小間横ｍ</t>
    <rPh sb="0" eb="2">
      <t>シュッテン</t>
    </rPh>
    <rPh sb="2" eb="4">
      <t>テンジ</t>
    </rPh>
    <rPh sb="4" eb="5">
      <t>カイ</t>
    </rPh>
    <rPh sb="8" eb="10">
      <t>コマ</t>
    </rPh>
    <rPh sb="10" eb="11">
      <t>ヨコ</t>
    </rPh>
    <phoneticPr fontId="1"/>
  </si>
  <si>
    <t>出展展示会
の１小間面積</t>
    <rPh sb="0" eb="2">
      <t>シュッテン</t>
    </rPh>
    <rPh sb="2" eb="4">
      <t>テンジ</t>
    </rPh>
    <rPh sb="4" eb="5">
      <t>カイ</t>
    </rPh>
    <rPh sb="8" eb="10">
      <t>コマ</t>
    </rPh>
    <rPh sb="10" eb="12">
      <t>メンセキ</t>
    </rPh>
    <phoneticPr fontId="1"/>
  </si>
  <si>
    <t>１小間３ｍ×３ｍでカウント（９㎡）</t>
    <rPh sb="1" eb="3">
      <t>コマ</t>
    </rPh>
    <phoneticPr fontId="1"/>
  </si>
  <si>
    <t>÷</t>
    <phoneticPr fontId="1"/>
  </si>
  <si>
    <t>９㎡</t>
    <phoneticPr fontId="1"/>
  </si>
  <si>
    <t>＝</t>
    <phoneticPr fontId="1"/>
  </si>
  <si>
    <t>当事業における
１小間料金</t>
    <rPh sb="0" eb="1">
      <t>トウ</t>
    </rPh>
    <rPh sb="1" eb="3">
      <t>ジギョウ</t>
    </rPh>
    <rPh sb="9" eb="11">
      <t>コマ</t>
    </rPh>
    <rPh sb="11" eb="13">
      <t>リョウキン</t>
    </rPh>
    <phoneticPr fontId="1"/>
  </si>
  <si>
    <t>円</t>
    <rPh sb="0" eb="1">
      <t>エン</t>
    </rPh>
    <phoneticPr fontId="1"/>
  </si>
  <si>
    <t>STEP２:出展小間料補助上限額の計算</t>
    <rPh sb="6" eb="8">
      <t>シュッテン</t>
    </rPh>
    <rPh sb="8" eb="10">
      <t>コマ</t>
    </rPh>
    <rPh sb="10" eb="11">
      <t>リョウ</t>
    </rPh>
    <rPh sb="11" eb="13">
      <t>ホジョ</t>
    </rPh>
    <rPh sb="13" eb="15">
      <t>ジョウゲン</t>
    </rPh>
    <rPh sb="15" eb="16">
      <t>ガク</t>
    </rPh>
    <rPh sb="17" eb="19">
      <t>ケイサン</t>
    </rPh>
    <phoneticPr fontId="1"/>
  </si>
  <si>
    <t>STEP３：出展小間料補助合計額の計算</t>
    <rPh sb="6" eb="8">
      <t>シュッテン</t>
    </rPh>
    <rPh sb="8" eb="10">
      <t>コマ</t>
    </rPh>
    <rPh sb="10" eb="11">
      <t>リョウ</t>
    </rPh>
    <rPh sb="11" eb="13">
      <t>ホジョ</t>
    </rPh>
    <rPh sb="13" eb="15">
      <t>ゴウケイ</t>
    </rPh>
    <rPh sb="15" eb="16">
      <t>ガク</t>
    </rPh>
    <rPh sb="17" eb="19">
      <t>ケイサン</t>
    </rPh>
    <phoneticPr fontId="1"/>
  </si>
  <si>
    <r>
      <t>STEP１:出展小間料の計算</t>
    </r>
    <r>
      <rPr>
        <sz val="12"/>
        <color theme="1"/>
        <rFont val="ＤＦ華康ゴシック体W5"/>
        <family val="3"/>
        <charset val="128"/>
      </rPr>
      <t>（主催者に支払う小間料金）</t>
    </r>
    <rPh sb="6" eb="8">
      <t>シュッテン</t>
    </rPh>
    <rPh sb="8" eb="10">
      <t>コマ</t>
    </rPh>
    <rPh sb="10" eb="11">
      <t>リョウ</t>
    </rPh>
    <rPh sb="12" eb="14">
      <t>ケイサン</t>
    </rPh>
    <rPh sb="15" eb="18">
      <t>シュサイシャ</t>
    </rPh>
    <rPh sb="19" eb="21">
      <t>シハラ</t>
    </rPh>
    <rPh sb="22" eb="24">
      <t>コマ</t>
    </rPh>
    <rPh sb="24" eb="26">
      <t>リョウキン</t>
    </rPh>
    <phoneticPr fontId="1"/>
  </si>
  <si>
    <t>※1小間単位が3m×3m（9㎡）より大きい場合のみ計算してください</t>
    <rPh sb="2" eb="4">
      <t>コマ</t>
    </rPh>
    <rPh sb="4" eb="6">
      <t>タンイ</t>
    </rPh>
    <rPh sb="18" eb="19">
      <t>オオ</t>
    </rPh>
    <rPh sb="21" eb="23">
      <t>バアイ</t>
    </rPh>
    <rPh sb="25" eb="27">
      <t>ケイサン</t>
    </rPh>
    <phoneticPr fontId="1"/>
  </si>
  <si>
    <r>
      <t>小間</t>
    </r>
    <r>
      <rPr>
        <sz val="9"/>
        <color theme="1"/>
        <rFont val="ＤＦ華康ゴシック体W5"/>
        <family val="3"/>
        <charset val="128"/>
      </rPr>
      <t>(四捨五入)</t>
    </r>
    <rPh sb="0" eb="2">
      <t>コマ</t>
    </rPh>
    <rPh sb="3" eb="7">
      <t>シシャゴニュウ</t>
    </rPh>
    <phoneticPr fontId="1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</si>
  <si>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"/>
  </si>
  <si>
    <t>右の金額で少ない方</t>
    <rPh sb="0" eb="1">
      <t>ミギ</t>
    </rPh>
    <rPh sb="2" eb="4">
      <t>キンガク</t>
    </rPh>
    <rPh sb="5" eb="6">
      <t>スク</t>
    </rPh>
    <rPh sb="8" eb="9">
      <t>ホウ</t>
    </rPh>
    <phoneticPr fontId="1"/>
  </si>
  <si>
    <t>事前確認:出展小間の大きさ確認（大きい場合のみ）</t>
    <rPh sb="0" eb="2">
      <t>ジゼン</t>
    </rPh>
    <rPh sb="2" eb="4">
      <t>カクニン</t>
    </rPh>
    <rPh sb="5" eb="7">
      <t>シュッテン</t>
    </rPh>
    <rPh sb="7" eb="9">
      <t>コマ</t>
    </rPh>
    <rPh sb="10" eb="11">
      <t>オオ</t>
    </rPh>
    <rPh sb="13" eb="15">
      <t>カクニン</t>
    </rPh>
    <rPh sb="16" eb="17">
      <t>オオ</t>
    </rPh>
    <rPh sb="19" eb="21">
      <t>バアイ</t>
    </rPh>
    <phoneticPr fontId="1"/>
  </si>
  <si>
    <t>出展展示会の
１小間料金(税込)</t>
    <rPh sb="0" eb="2">
      <t>シュッテン</t>
    </rPh>
    <rPh sb="2" eb="4">
      <t>テンジ</t>
    </rPh>
    <rPh sb="4" eb="5">
      <t>カイ</t>
    </rPh>
    <rPh sb="8" eb="10">
      <t>コマ</t>
    </rPh>
    <rPh sb="10" eb="12">
      <t>リョウキン</t>
    </rPh>
    <rPh sb="13" eb="15">
      <t>ゼイコミ</t>
    </rPh>
    <phoneticPr fontId="1"/>
  </si>
  <si>
    <t>計算金額</t>
    <rPh sb="0" eb="2">
      <t>ケイサン</t>
    </rPh>
    <rPh sb="2" eb="4">
      <t>キンガク</t>
    </rPh>
    <phoneticPr fontId="1"/>
  </si>
  <si>
    <t>補助率（要入力）</t>
    <rPh sb="0" eb="2">
      <t>ホジョ</t>
    </rPh>
    <rPh sb="2" eb="3">
      <t>リツ</t>
    </rPh>
    <rPh sb="4" eb="5">
      <t>ヨウ</t>
    </rPh>
    <rPh sb="5" eb="7">
      <t>ニュウリョク</t>
    </rPh>
    <phoneticPr fontId="1"/>
  </si>
  <si>
    <t>※自動計算されます</t>
    <rPh sb="1" eb="3">
      <t>ジドウ</t>
    </rPh>
    <rPh sb="3" eb="5">
      <t>ケイサン</t>
    </rPh>
    <phoneticPr fontId="1"/>
  </si>
  <si>
    <t>STEP2のいずれか少ない金額</t>
    <rPh sb="10" eb="11">
      <t>スク</t>
    </rPh>
    <rPh sb="13" eb="15">
      <t>キンガク</t>
    </rPh>
    <phoneticPr fontId="1"/>
  </si>
  <si>
    <t>補助金額（上限60万）</t>
    <rPh sb="0" eb="2">
      <t>ホジョ</t>
    </rPh>
    <rPh sb="2" eb="4">
      <t>キンガク</t>
    </rPh>
    <rPh sb="5" eb="7">
      <t>ジョウゲン</t>
    </rPh>
    <rPh sb="9" eb="10">
      <t>マン</t>
    </rPh>
    <phoneticPr fontId="1"/>
  </si>
  <si>
    <t>補助上限金額</t>
    <rPh sb="0" eb="2">
      <t>ホジョ</t>
    </rPh>
    <rPh sb="2" eb="4">
      <t>ジョウゲン</t>
    </rPh>
    <rPh sb="4" eb="6">
      <t>キンガク</t>
    </rPh>
    <phoneticPr fontId="1"/>
  </si>
  <si>
    <t>1小間単位が3m×3mの場合及び小さい場合</t>
    <rPh sb="1" eb="3">
      <t>コマ</t>
    </rPh>
    <rPh sb="3" eb="5">
      <t>タンイ</t>
    </rPh>
    <rPh sb="12" eb="14">
      <t>バアイ</t>
    </rPh>
    <rPh sb="14" eb="15">
      <t>オヨ</t>
    </rPh>
    <rPh sb="16" eb="17">
      <t>チイ</t>
    </rPh>
    <rPh sb="19" eb="21">
      <t>バアイ</t>
    </rPh>
    <phoneticPr fontId="1"/>
  </si>
  <si>
    <t>㈱●●●</t>
    <phoneticPr fontId="1"/>
  </si>
  <si>
    <t>●●●●</t>
    <phoneticPr fontId="1"/>
  </si>
  <si>
    <t>代表企業名</t>
    <rPh sb="0" eb="2">
      <t>ダイヒョウ</t>
    </rPh>
    <rPh sb="2" eb="4">
      <t>キギョウ</t>
    </rPh>
    <rPh sb="4" eb="5">
      <t>メイ</t>
    </rPh>
    <phoneticPr fontId="1"/>
  </si>
  <si>
    <r>
      <t>出展小間料計算書(</t>
    </r>
    <r>
      <rPr>
        <sz val="18"/>
        <color theme="1"/>
        <rFont val="MS UI Gothic"/>
        <family val="3"/>
        <charset val="128"/>
      </rPr>
      <t>入力必須箇所は黄色網掛けで表示</t>
    </r>
    <r>
      <rPr>
        <sz val="18"/>
        <color theme="1"/>
        <rFont val="Calibri"/>
        <family val="3"/>
      </rPr>
      <t>)</t>
    </r>
    <rPh sb="0" eb="2">
      <t>シュッテン</t>
    </rPh>
    <rPh sb="2" eb="4">
      <t>コマ</t>
    </rPh>
    <rPh sb="4" eb="5">
      <t>リョウ</t>
    </rPh>
    <rPh sb="5" eb="8">
      <t>ケイサンショ</t>
    </rPh>
    <rPh sb="9" eb="11">
      <t>ニュウリョク</t>
    </rPh>
    <rPh sb="11" eb="13">
      <t>ヒッス</t>
    </rPh>
    <rPh sb="13" eb="15">
      <t>カショ</t>
    </rPh>
    <rPh sb="16" eb="18">
      <t>キイロ</t>
    </rPh>
    <rPh sb="18" eb="20">
      <t>アミカ</t>
    </rPh>
    <rPh sb="22" eb="24">
      <t>ヒョウジ</t>
    </rPh>
    <phoneticPr fontId="1"/>
  </si>
  <si>
    <r>
      <rPr>
        <b/>
        <u/>
        <sz val="11"/>
        <color theme="1"/>
        <rFont val="ＤＦ華康ゴシック体W5"/>
        <family val="3"/>
        <charset val="128"/>
      </rPr>
      <t>※1小間単位が3m</t>
    </r>
    <r>
      <rPr>
        <b/>
        <u/>
        <sz val="11"/>
        <color theme="1"/>
        <rFont val="Calibri"/>
        <family val="3"/>
      </rPr>
      <t>×</t>
    </r>
    <r>
      <rPr>
        <b/>
        <u/>
        <sz val="11"/>
        <color theme="1"/>
        <rFont val="ＤＦ華康ゴシック体W5"/>
        <family val="3"/>
        <charset val="128"/>
      </rPr>
      <t>3m（9</t>
    </r>
    <r>
      <rPr>
        <b/>
        <u/>
        <sz val="11"/>
        <color theme="1"/>
        <rFont val="Segoe UI Symbol"/>
        <family val="3"/>
      </rPr>
      <t>㎡</t>
    </r>
    <r>
      <rPr>
        <b/>
        <u/>
        <sz val="11"/>
        <color theme="1"/>
        <rFont val="ＤＦ華康ゴシック体W5"/>
        <family val="3"/>
        <charset val="128"/>
      </rPr>
      <t>）より大きい場合のみ計算してください</t>
    </r>
    <rPh sb="2" eb="4">
      <t>コマ</t>
    </rPh>
    <rPh sb="4" eb="6">
      <t>タンイ</t>
    </rPh>
    <rPh sb="18" eb="19">
      <t>オオ</t>
    </rPh>
    <rPh sb="21" eb="23">
      <t>バアイ</t>
    </rPh>
    <rPh sb="25" eb="27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</si>
</sst>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 "/>
    <numFmt numFmtId="177" formatCode="#,##0_ "/>
    <numFmt numFmtId="178" formatCode="#,##0.0_ 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ＤＦ華康ゴシック体W5"/>
      <family val="3"/>
      <charset val="128"/>
    </font>
    <font>
      <sz val="12"/>
      <color theme="1"/>
      <name val="ＤＦ華康ゴシック体W5"/>
      <family val="3"/>
      <charset val="128"/>
    </font>
    <font>
      <sz val="14"/>
      <color theme="1"/>
      <name val="ＤＦ華康ゴシック体W5"/>
      <family val="3"/>
      <charset val="128"/>
    </font>
    <font>
      <sz val="16"/>
      <color theme="1"/>
      <name val="ＤＦ華康ゴシック体W5"/>
      <family val="3"/>
      <charset val="128"/>
    </font>
    <font>
      <sz val="18"/>
      <color theme="1"/>
      <name val="ＤＦ華康ゴシック体W5"/>
      <family val="3"/>
      <charset val="128"/>
    </font>
    <font>
      <sz val="9"/>
      <color theme="1"/>
      <name val="ＤＦ華康ゴシック体W5"/>
      <family val="3"/>
      <charset val="128"/>
    </font>
    <font>
      <u/>
      <sz val="11"/>
      <color theme="1"/>
      <name val="ＤＦ華康ゴシック体W5"/>
      <family val="3"/>
      <charset val="128"/>
    </font>
    <font>
      <sz val="9"/>
      <color theme="1"/>
      <name val="ＤＦ華康ゴシック体W2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MS UI Gothic"/>
      <family val="3"/>
      <charset val="128"/>
    </font>
    <font>
      <sz val="18"/>
      <color theme="1"/>
      <name val="Calibri"/>
      <family val="3"/>
    </font>
    <font>
      <b/>
      <u/>
      <sz val="11"/>
      <color theme="1"/>
      <name val="ＤＦ華康ゴシック体W5"/>
      <family val="3"/>
      <charset val="128"/>
    </font>
    <font>
      <b/>
      <u/>
      <sz val="11"/>
      <color theme="1"/>
      <name val="Calibri"/>
      <family val="3"/>
    </font>
    <font>
      <b/>
      <u/>
      <sz val="11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5" fontId="2" fillId="0" borderId="1" xfId="0" applyNumberFormat="1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77" fontId="4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5" fontId="2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176" fontId="0" fillId="0" borderId="0" xfId="0" applyNumberFormat="1"/>
    <xf numFmtId="5" fontId="2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2" fontId="3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shrinkToFit="1"/>
    </xf>
    <xf numFmtId="0" fontId="12" fillId="0" borderId="3" xfId="0" applyFont="1" applyBorder="1" applyAlignment="1">
      <alignment shrinkToFi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57150</xdr:rowOff>
    </xdr:from>
    <xdr:to>
      <xdr:col>7</xdr:col>
      <xdr:colOff>1295400</xdr:colOff>
      <xdr:row>14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0975" y="1228725"/>
          <a:ext cx="6400800" cy="30861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27</xdr:row>
      <xdr:rowOff>428626</xdr:rowOff>
    </xdr:from>
    <xdr:to>
      <xdr:col>5</xdr:col>
      <xdr:colOff>133350</xdr:colOff>
      <xdr:row>32</xdr:row>
      <xdr:rowOff>133351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14400" y="8343901"/>
          <a:ext cx="2981325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補助率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　入力値＝２</a:t>
          </a:r>
          <a:r>
            <a:rPr kumimoji="1" lang="en-US" altLang="ja-JP" sz="900">
              <a:latin typeface="+mn-ea"/>
              <a:ea typeface="+mn-ea"/>
            </a:rPr>
            <a:t>/</a:t>
          </a:r>
          <a:r>
            <a:rPr kumimoji="1" lang="ja-JP" altLang="en-US" sz="900">
              <a:latin typeface="+mn-ea"/>
              <a:ea typeface="+mn-ea"/>
            </a:rPr>
            <a:t>３（上限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小間当り</a:t>
          </a:r>
          <a:r>
            <a:rPr kumimoji="1" lang="en-US" altLang="ja-JP" sz="900">
              <a:latin typeface="+mn-ea"/>
              <a:ea typeface="+mn-ea"/>
            </a:rPr>
            <a:t>20</a:t>
          </a:r>
          <a:r>
            <a:rPr kumimoji="1" lang="ja-JP" altLang="en-US" sz="900">
              <a:latin typeface="+mn-ea"/>
              <a:ea typeface="+mn-ea"/>
            </a:rPr>
            <a:t>万円）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B</a:t>
          </a:r>
          <a:r>
            <a:rPr kumimoji="1" lang="ja-JP" altLang="en-US" sz="900">
              <a:latin typeface="+mn-ea"/>
              <a:ea typeface="+mn-ea"/>
            </a:rPr>
            <a:t>コース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２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３（上限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小間当り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万円）</a:t>
          </a: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４（上限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小間当り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万円）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別枠　　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（上限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小間当り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万円）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※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別枠は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1/3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か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万円が上限となり</a:t>
          </a:r>
          <a:endParaRPr kumimoji="1" lang="en-US" altLang="ja-JP" sz="9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  計算式には反映されません</a:t>
          </a:r>
          <a:endParaRPr kumimoji="1" lang="en-US" altLang="ja-JP" sz="9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238124</xdr:colOff>
      <xdr:row>37</xdr:row>
      <xdr:rowOff>9526</xdr:rowOff>
    </xdr:from>
    <xdr:to>
      <xdr:col>5</xdr:col>
      <xdr:colOff>504825</xdr:colOff>
      <xdr:row>39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BE932A-A6A7-400C-A53D-201A2DC721B8}"/>
            </a:ext>
          </a:extLst>
        </xdr:cNvPr>
        <xdr:cNvSpPr txBox="1"/>
      </xdr:nvSpPr>
      <xdr:spPr>
        <a:xfrm>
          <a:off x="1924049" y="10601326"/>
          <a:ext cx="2343151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※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別枠は金額の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1/3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か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万円が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小間当たりの上限となります。</a:t>
          </a:r>
          <a:endParaRPr kumimoji="1" lang="en-US" altLang="ja-JP" sz="9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どちらか少ない金額をご入力ください。</a:t>
          </a:r>
          <a:endParaRPr kumimoji="1" lang="en-US" altLang="ja-JP" sz="9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114300</xdr:rowOff>
    </xdr:from>
    <xdr:to>
      <xdr:col>7</xdr:col>
      <xdr:colOff>1295400</xdr:colOff>
      <xdr:row>14</xdr:row>
      <xdr:rowOff>28575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0975" y="1285875"/>
          <a:ext cx="6400800" cy="30289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28</xdr:row>
      <xdr:rowOff>28575</xdr:rowOff>
    </xdr:from>
    <xdr:to>
      <xdr:col>5</xdr:col>
      <xdr:colOff>9525</xdr:colOff>
      <xdr:row>31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7850" y="8382000"/>
          <a:ext cx="19240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補助率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　入力値＝２</a:t>
          </a:r>
          <a:r>
            <a:rPr kumimoji="1" lang="en-US" altLang="ja-JP" sz="900">
              <a:latin typeface="+mn-ea"/>
              <a:ea typeface="+mn-ea"/>
            </a:rPr>
            <a:t>/</a:t>
          </a:r>
          <a:r>
            <a:rPr kumimoji="1" lang="ja-JP" altLang="en-US" sz="900">
              <a:latin typeface="+mn-ea"/>
              <a:ea typeface="+mn-ea"/>
            </a:rPr>
            <a:t>３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特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特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入力値＝２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114300</xdr:rowOff>
    </xdr:from>
    <xdr:to>
      <xdr:col>7</xdr:col>
      <xdr:colOff>1295400</xdr:colOff>
      <xdr:row>14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0975" y="1285875"/>
          <a:ext cx="6400800" cy="30289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28</xdr:row>
      <xdr:rowOff>28575</xdr:rowOff>
    </xdr:from>
    <xdr:to>
      <xdr:col>5</xdr:col>
      <xdr:colOff>9525</xdr:colOff>
      <xdr:row>32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47850" y="8382000"/>
          <a:ext cx="192405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補助率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　入力値＝２</a:t>
          </a:r>
          <a:r>
            <a:rPr kumimoji="1" lang="en-US" altLang="ja-JP" sz="900">
              <a:latin typeface="+mn-ea"/>
              <a:ea typeface="+mn-ea"/>
            </a:rPr>
            <a:t>/</a:t>
          </a:r>
          <a:r>
            <a:rPr kumimoji="1" lang="ja-JP" altLang="en-US" sz="900">
              <a:latin typeface="+mn-ea"/>
              <a:ea typeface="+mn-ea"/>
            </a:rPr>
            <a:t>３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特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特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入力値＝２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45"/>
  <sheetViews>
    <sheetView showZeros="0" tabSelected="1" view="pageBreakPreview" topLeftCell="A17" zoomScaleNormal="100" zoomScaleSheetLayoutView="100" workbookViewId="0">
      <selection activeCell="A34" sqref="A34:H34"/>
    </sheetView>
  </sheetViews>
  <sheetFormatPr defaultRowHeight="13.5" x14ac:dyDescent="0.15"/>
  <cols>
    <col min="1" max="1" width="5.5" customWidth="1"/>
    <col min="2" max="2" width="16.625" customWidth="1"/>
    <col min="3" max="3" width="6.75" customWidth="1"/>
    <col min="4" max="4" width="14.625" customWidth="1"/>
    <col min="5" max="5" width="5.875" customWidth="1"/>
    <col min="6" max="6" width="11" bestFit="1" customWidth="1"/>
    <col min="8" max="8" width="22.75" customWidth="1"/>
  </cols>
  <sheetData>
    <row r="1" spans="1:9" ht="24" customHeight="1" x14ac:dyDescent="0.15"/>
    <row r="2" spans="1:9" ht="22.5" customHeight="1" x14ac:dyDescent="0.35">
      <c r="A2" s="33" t="s">
        <v>43</v>
      </c>
      <c r="B2" s="33"/>
      <c r="C2" s="33"/>
      <c r="D2" s="33"/>
      <c r="E2" s="33"/>
      <c r="F2" s="33"/>
      <c r="G2" s="33"/>
      <c r="H2" s="33"/>
      <c r="I2" s="33"/>
    </row>
    <row r="4" spans="1:9" ht="32.25" customHeight="1" x14ac:dyDescent="0.2">
      <c r="A4" s="35" t="s">
        <v>31</v>
      </c>
      <c r="B4" s="35"/>
      <c r="C4" s="35"/>
      <c r="D4" s="35"/>
      <c r="E4" s="35"/>
      <c r="F4" s="35"/>
      <c r="G4" s="35"/>
      <c r="H4" s="35"/>
    </row>
    <row r="5" spans="1:9" ht="24" customHeight="1" x14ac:dyDescent="0.3">
      <c r="B5" s="36" t="s">
        <v>44</v>
      </c>
      <c r="C5" s="37"/>
      <c r="D5" s="37"/>
      <c r="E5" s="37"/>
      <c r="F5" s="37"/>
      <c r="G5" s="37"/>
      <c r="H5" s="37"/>
    </row>
    <row r="6" spans="1:9" ht="37.5" customHeight="1" x14ac:dyDescent="0.15">
      <c r="B6" s="9" t="s">
        <v>15</v>
      </c>
      <c r="C6" s="8"/>
      <c r="D6" s="9" t="s">
        <v>16</v>
      </c>
      <c r="E6" s="8"/>
      <c r="F6" s="38" t="s">
        <v>17</v>
      </c>
      <c r="G6" s="38"/>
      <c r="H6" s="8"/>
    </row>
    <row r="7" spans="1:9" s="14" customFormat="1" ht="24" customHeight="1" x14ac:dyDescent="0.15">
      <c r="B7" s="24"/>
      <c r="C7" s="10" t="s">
        <v>4</v>
      </c>
      <c r="D7" s="24"/>
      <c r="E7" s="13" t="s">
        <v>7</v>
      </c>
      <c r="F7" s="34">
        <f>B7*D7</f>
        <v>0</v>
      </c>
      <c r="G7" s="34"/>
      <c r="H7" s="15" t="s">
        <v>14</v>
      </c>
    </row>
    <row r="8" spans="1:9" ht="24" customHeight="1" x14ac:dyDescent="0.15">
      <c r="B8" s="8"/>
      <c r="C8" s="8"/>
      <c r="D8" s="8"/>
      <c r="E8" s="12"/>
      <c r="F8" s="8"/>
      <c r="G8" s="8"/>
      <c r="H8" s="8"/>
    </row>
    <row r="9" spans="1:9" ht="14.25" customHeight="1" x14ac:dyDescent="0.15">
      <c r="B9" s="8"/>
      <c r="C9" s="8"/>
      <c r="D9" s="8"/>
      <c r="E9" s="12"/>
      <c r="F9" s="17" t="s">
        <v>18</v>
      </c>
      <c r="G9" s="8"/>
      <c r="H9" s="8"/>
    </row>
    <row r="10" spans="1:9" ht="24" customHeight="1" x14ac:dyDescent="0.15">
      <c r="B10" s="10">
        <f>F7</f>
        <v>0</v>
      </c>
      <c r="C10" s="10" t="s">
        <v>19</v>
      </c>
      <c r="D10" s="10" t="s">
        <v>20</v>
      </c>
      <c r="E10" s="13" t="s">
        <v>7</v>
      </c>
      <c r="F10" s="34">
        <f>ROUND(B10/9,-0.1)</f>
        <v>0</v>
      </c>
      <c r="G10" s="34"/>
      <c r="H10" s="11" t="s">
        <v>28</v>
      </c>
    </row>
    <row r="11" spans="1:9" ht="14.45" customHeight="1" x14ac:dyDescent="0.15">
      <c r="B11" s="8"/>
      <c r="C11" s="8"/>
      <c r="D11" s="8"/>
      <c r="E11" s="12"/>
      <c r="F11" s="8"/>
      <c r="G11" s="8"/>
      <c r="H11" s="8"/>
    </row>
    <row r="12" spans="1:9" ht="35.25" customHeight="1" x14ac:dyDescent="0.15">
      <c r="B12" s="9" t="s">
        <v>32</v>
      </c>
      <c r="C12" s="8"/>
      <c r="D12" s="8"/>
      <c r="E12" s="12"/>
      <c r="F12" s="38" t="s">
        <v>22</v>
      </c>
      <c r="G12" s="37"/>
      <c r="H12" s="8"/>
    </row>
    <row r="13" spans="1:9" ht="24" customHeight="1" x14ac:dyDescent="0.15">
      <c r="B13" s="16"/>
      <c r="C13" s="10" t="s">
        <v>19</v>
      </c>
      <c r="D13" s="10">
        <f>F10</f>
        <v>0</v>
      </c>
      <c r="E13" s="13" t="s">
        <v>7</v>
      </c>
      <c r="F13" s="42" t="str">
        <f>IF(ISERROR(ROUNDDOWN(B13/D13,0)),"",ROUNDDOWN(B13/D13,0))</f>
        <v/>
      </c>
      <c r="G13" s="42"/>
      <c r="H13" s="11" t="s">
        <v>23</v>
      </c>
    </row>
    <row r="14" spans="1:9" ht="24" customHeight="1" x14ac:dyDescent="0.15">
      <c r="B14" s="8"/>
      <c r="C14" s="8"/>
      <c r="D14" s="8"/>
      <c r="E14" s="12"/>
      <c r="F14" s="43"/>
      <c r="G14" s="43"/>
      <c r="H14" s="8"/>
    </row>
    <row r="15" spans="1:9" ht="24" customHeight="1" x14ac:dyDescent="0.15">
      <c r="A15" s="7"/>
      <c r="B15" s="20"/>
      <c r="C15" s="20"/>
      <c r="D15" s="20"/>
      <c r="E15" s="21"/>
      <c r="F15" s="20"/>
      <c r="G15" s="20"/>
      <c r="H15" s="20"/>
    </row>
    <row r="16" spans="1:9" ht="24" customHeight="1" x14ac:dyDescent="0.15">
      <c r="B16" s="8"/>
      <c r="C16" s="8"/>
      <c r="D16" s="8"/>
      <c r="E16" s="12"/>
      <c r="F16" s="8"/>
      <c r="G16" s="8"/>
      <c r="H16" s="8"/>
    </row>
    <row r="17" spans="1:10" ht="24" customHeight="1" x14ac:dyDescent="0.2">
      <c r="A17" s="35" t="s">
        <v>26</v>
      </c>
      <c r="B17" s="35"/>
      <c r="C17" s="35"/>
      <c r="D17" s="35"/>
      <c r="E17" s="35"/>
      <c r="F17" s="35"/>
      <c r="G17" s="35"/>
      <c r="H17" s="35"/>
    </row>
    <row r="18" spans="1:10" ht="36" customHeight="1" x14ac:dyDescent="0.15">
      <c r="B18" s="37" t="s">
        <v>39</v>
      </c>
      <c r="C18" s="37"/>
      <c r="D18" s="37"/>
      <c r="E18" s="37"/>
      <c r="F18" s="37"/>
      <c r="G18" s="37"/>
      <c r="H18" s="37"/>
    </row>
    <row r="19" spans="1:10" x14ac:dyDescent="0.15">
      <c r="B19" s="17" t="s">
        <v>1</v>
      </c>
      <c r="H19" s="17" t="s">
        <v>2</v>
      </c>
    </row>
    <row r="20" spans="1:10" ht="14.25" thickBot="1" x14ac:dyDescent="0.2">
      <c r="B20" s="17" t="s">
        <v>10</v>
      </c>
      <c r="D20" s="17" t="s">
        <v>3</v>
      </c>
      <c r="H20" s="17" t="s">
        <v>5</v>
      </c>
    </row>
    <row r="21" spans="1:10" ht="35.1" customHeight="1" thickBot="1" x14ac:dyDescent="0.2">
      <c r="B21" s="5"/>
      <c r="C21" s="2" t="s">
        <v>4</v>
      </c>
      <c r="D21" s="3"/>
      <c r="E21" s="4"/>
      <c r="F21" s="1" t="s">
        <v>7</v>
      </c>
      <c r="G21" s="1"/>
      <c r="H21" s="25">
        <f>B21*D21</f>
        <v>0</v>
      </c>
    </row>
    <row r="23" spans="1:10" ht="38.25" customHeight="1" x14ac:dyDescent="0.15"/>
    <row r="24" spans="1:10" ht="22.5" customHeight="1" x14ac:dyDescent="0.2">
      <c r="A24" s="35" t="s">
        <v>24</v>
      </c>
      <c r="B24" s="35"/>
      <c r="C24" s="35"/>
      <c r="D24" s="35"/>
      <c r="E24" s="35"/>
      <c r="F24" s="35"/>
      <c r="G24" s="35"/>
      <c r="H24" s="35"/>
    </row>
    <row r="25" spans="1:10" x14ac:dyDescent="0.15">
      <c r="J25" s="27"/>
    </row>
    <row r="26" spans="1:10" x14ac:dyDescent="0.15">
      <c r="B26" s="17" t="s">
        <v>1</v>
      </c>
      <c r="J26" s="27"/>
    </row>
    <row r="27" spans="1:10" ht="14.25" thickBot="1" x14ac:dyDescent="0.2">
      <c r="B27" s="17" t="s">
        <v>10</v>
      </c>
      <c r="D27" s="17" t="s">
        <v>34</v>
      </c>
      <c r="H27" s="17" t="s">
        <v>8</v>
      </c>
      <c r="J27" s="27"/>
    </row>
    <row r="28" spans="1:10" ht="35.1" customHeight="1" thickBot="1" x14ac:dyDescent="0.2">
      <c r="B28" s="6">
        <f>B21</f>
        <v>0</v>
      </c>
      <c r="C28" s="2" t="s">
        <v>4</v>
      </c>
      <c r="D28" s="30"/>
      <c r="F28" s="1" t="s">
        <v>7</v>
      </c>
      <c r="H28" s="6">
        <f>ROUNDDOWN(B28*D28,-3)</f>
        <v>0</v>
      </c>
    </row>
    <row r="29" spans="1:10" x14ac:dyDescent="0.15">
      <c r="H29" s="26" t="s">
        <v>29</v>
      </c>
    </row>
    <row r="30" spans="1:10" ht="17.25" x14ac:dyDescent="0.15">
      <c r="D30" s="39" t="s">
        <v>30</v>
      </c>
      <c r="E30" s="39"/>
      <c r="F30" s="39"/>
      <c r="G30" s="39"/>
      <c r="H30" s="18" t="s">
        <v>9</v>
      </c>
    </row>
    <row r="31" spans="1:10" x14ac:dyDescent="0.15">
      <c r="H31" s="17" t="s">
        <v>38</v>
      </c>
    </row>
    <row r="32" spans="1:10" ht="35.1" customHeight="1" x14ac:dyDescent="0.15">
      <c r="B32" s="6"/>
      <c r="C32" s="2"/>
      <c r="D32" s="2"/>
      <c r="F32" s="1"/>
      <c r="H32" s="6">
        <v>600000</v>
      </c>
    </row>
    <row r="34" spans="1:8" ht="22.5" customHeight="1" x14ac:dyDescent="0.2">
      <c r="A34" s="35" t="s">
        <v>25</v>
      </c>
      <c r="B34" s="35"/>
      <c r="C34" s="35"/>
      <c r="D34" s="35"/>
      <c r="E34" s="35"/>
      <c r="F34" s="35"/>
      <c r="G34" s="35"/>
      <c r="H34" s="35"/>
    </row>
    <row r="36" spans="1:8" x14ac:dyDescent="0.15">
      <c r="B36" s="17" t="s">
        <v>3</v>
      </c>
      <c r="C36" s="17"/>
      <c r="D36" s="17" t="s">
        <v>36</v>
      </c>
      <c r="E36" s="17"/>
      <c r="F36" s="17"/>
      <c r="G36" s="17"/>
      <c r="H36" s="17" t="s">
        <v>33</v>
      </c>
    </row>
    <row r="37" spans="1:8" ht="35.1" customHeight="1" x14ac:dyDescent="0.15">
      <c r="B37" s="22">
        <f>D21</f>
        <v>0</v>
      </c>
      <c r="C37" s="2" t="s">
        <v>4</v>
      </c>
      <c r="D37" s="23">
        <f>MIN(H28,H32)</f>
        <v>0</v>
      </c>
      <c r="F37" s="1" t="s">
        <v>7</v>
      </c>
      <c r="G37" s="1"/>
      <c r="H37" s="6">
        <f>B37*D37</f>
        <v>0</v>
      </c>
    </row>
    <row r="39" spans="1:8" ht="14.25" thickBot="1" x14ac:dyDescent="0.2">
      <c r="H39" s="17" t="s">
        <v>37</v>
      </c>
    </row>
    <row r="40" spans="1:8" ht="37.5" customHeight="1" thickTop="1" thickBot="1" x14ac:dyDescent="0.2">
      <c r="H40" s="28">
        <f>MIN(H37,$H$32)</f>
        <v>0</v>
      </c>
    </row>
    <row r="41" spans="1:8" ht="14.25" thickTop="1" x14ac:dyDescent="0.15">
      <c r="H41" s="29" t="s">
        <v>35</v>
      </c>
    </row>
    <row r="44" spans="1:8" ht="39.75" customHeight="1" x14ac:dyDescent="0.15">
      <c r="B44" s="19" t="s">
        <v>12</v>
      </c>
      <c r="C44" s="40"/>
      <c r="D44" s="40"/>
      <c r="E44" s="17"/>
      <c r="F44" s="19" t="s">
        <v>11</v>
      </c>
      <c r="G44" s="41"/>
      <c r="H44" s="41"/>
    </row>
    <row r="45" spans="1:8" x14ac:dyDescent="0.15">
      <c r="B45" s="17"/>
      <c r="C45" s="17"/>
      <c r="D45" s="17"/>
      <c r="E45" s="17"/>
      <c r="F45" s="17"/>
    </row>
  </sheetData>
  <mergeCells count="16">
    <mergeCell ref="D30:G30"/>
    <mergeCell ref="A34:H34"/>
    <mergeCell ref="C44:D44"/>
    <mergeCell ref="G44:H44"/>
    <mergeCell ref="F12:G12"/>
    <mergeCell ref="F13:G13"/>
    <mergeCell ref="F14:G14"/>
    <mergeCell ref="A17:H17"/>
    <mergeCell ref="B18:H18"/>
    <mergeCell ref="A24:H24"/>
    <mergeCell ref="A2:I2"/>
    <mergeCell ref="F10:G10"/>
    <mergeCell ref="A4:H4"/>
    <mergeCell ref="B5:H5"/>
    <mergeCell ref="F6:G6"/>
    <mergeCell ref="F7:G7"/>
  </mergeCells>
  <phoneticPr fontId="1"/>
  <conditionalFormatting sqref="B21">
    <cfRule type="containsBlanks" dxfId="3" priority="2">
      <formula>LEN(TRIM(B21))=0</formula>
    </cfRule>
  </conditionalFormatting>
  <conditionalFormatting sqref="D21 D28">
    <cfRule type="containsBlanks" dxfId="2" priority="1">
      <formula>LEN(TRIM(D21))=0</formula>
    </cfRule>
  </conditionalFormatting>
  <pageMargins left="0.9055118110236221" right="0.70866141732283472" top="0.74803149606299213" bottom="0.74803149606299213" header="0.51181102362204722" footer="0.31496062992125984"/>
  <pageSetup paperSize="9" scale="82" orientation="portrait" r:id="rId1"/>
  <headerFooter>
    <oddHeader>&amp;L&amp;"ＤＦ華康ゴシック体W5,標準"&amp;16参考：１小間が３ｍ×３ｍor小さい場合&amp;R&amp;"ＤＦ華康ゴシック体W3,標準"様式グ支－2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J45"/>
  <sheetViews>
    <sheetView showZeros="0" view="pageBreakPreview" topLeftCell="A10" zoomScaleNormal="100" zoomScaleSheetLayoutView="100" workbookViewId="0">
      <selection activeCell="B28" sqref="B28"/>
    </sheetView>
  </sheetViews>
  <sheetFormatPr defaultRowHeight="13.5" x14ac:dyDescent="0.15"/>
  <cols>
    <col min="1" max="1" width="5.5" customWidth="1"/>
    <col min="2" max="2" width="16.625" customWidth="1"/>
    <col min="3" max="3" width="6.75" customWidth="1"/>
    <col min="4" max="4" width="14.625" customWidth="1"/>
    <col min="5" max="5" width="5.875" customWidth="1"/>
    <col min="6" max="6" width="11" bestFit="1" customWidth="1"/>
    <col min="8" max="8" width="22.75" customWidth="1"/>
  </cols>
  <sheetData>
    <row r="1" spans="1:8" ht="24" customHeight="1" x14ac:dyDescent="0.15"/>
    <row r="2" spans="1:8" ht="22.5" customHeight="1" x14ac:dyDescent="0.2">
      <c r="C2" s="33" t="s">
        <v>0</v>
      </c>
      <c r="D2" s="33"/>
      <c r="E2" s="33"/>
      <c r="F2" s="33"/>
      <c r="G2" s="33"/>
      <c r="H2" s="17"/>
    </row>
    <row r="4" spans="1:8" ht="32.25" customHeight="1" x14ac:dyDescent="0.2">
      <c r="A4" s="35" t="s">
        <v>31</v>
      </c>
      <c r="B4" s="35"/>
      <c r="C4" s="35"/>
      <c r="D4" s="35"/>
      <c r="E4" s="35"/>
      <c r="F4" s="35"/>
      <c r="G4" s="35"/>
      <c r="H4" s="35"/>
    </row>
    <row r="5" spans="1:8" ht="24" customHeight="1" x14ac:dyDescent="0.15">
      <c r="B5" s="44" t="s">
        <v>27</v>
      </c>
      <c r="C5" s="37"/>
      <c r="D5" s="37"/>
      <c r="E5" s="37"/>
      <c r="F5" s="37"/>
      <c r="G5" s="37"/>
      <c r="H5" s="37"/>
    </row>
    <row r="6" spans="1:8" ht="37.5" customHeight="1" x14ac:dyDescent="0.15">
      <c r="B6" s="9" t="s">
        <v>15</v>
      </c>
      <c r="C6" s="8"/>
      <c r="D6" s="9" t="s">
        <v>16</v>
      </c>
      <c r="E6" s="8"/>
      <c r="F6" s="38" t="s">
        <v>17</v>
      </c>
      <c r="G6" s="38"/>
      <c r="H6" s="8"/>
    </row>
    <row r="7" spans="1:8" s="14" customFormat="1" ht="24" customHeight="1" x14ac:dyDescent="0.15">
      <c r="B7" s="24"/>
      <c r="C7" s="10" t="s">
        <v>13</v>
      </c>
      <c r="D7" s="24"/>
      <c r="E7" s="13" t="s">
        <v>21</v>
      </c>
      <c r="F7" s="34">
        <f>B7*D7</f>
        <v>0</v>
      </c>
      <c r="G7" s="34"/>
      <c r="H7" s="15" t="s">
        <v>14</v>
      </c>
    </row>
    <row r="8" spans="1:8" ht="24" customHeight="1" x14ac:dyDescent="0.15">
      <c r="B8" s="8"/>
      <c r="C8" s="8"/>
      <c r="D8" s="8"/>
      <c r="E8" s="12"/>
      <c r="F8" s="8"/>
      <c r="G8" s="8"/>
      <c r="H8" s="8"/>
    </row>
    <row r="9" spans="1:8" ht="14.25" customHeight="1" x14ac:dyDescent="0.15">
      <c r="B9" s="8"/>
      <c r="C9" s="8"/>
      <c r="D9" s="8"/>
      <c r="E9" s="12"/>
      <c r="F9" s="17" t="s">
        <v>18</v>
      </c>
      <c r="G9" s="8"/>
      <c r="H9" s="8"/>
    </row>
    <row r="10" spans="1:8" ht="24" customHeight="1" x14ac:dyDescent="0.15">
      <c r="B10" s="10">
        <f>F7</f>
        <v>0</v>
      </c>
      <c r="C10" s="10" t="s">
        <v>19</v>
      </c>
      <c r="D10" s="10" t="s">
        <v>20</v>
      </c>
      <c r="E10" s="13" t="s">
        <v>21</v>
      </c>
      <c r="F10" s="34">
        <f>ROUND(B10/9,-0.1)</f>
        <v>0</v>
      </c>
      <c r="G10" s="34"/>
      <c r="H10" s="11" t="s">
        <v>28</v>
      </c>
    </row>
    <row r="11" spans="1:8" ht="14.45" customHeight="1" x14ac:dyDescent="0.15">
      <c r="B11" s="8"/>
      <c r="C11" s="8"/>
      <c r="D11" s="8"/>
      <c r="E11" s="12"/>
      <c r="F11" s="8"/>
      <c r="G11" s="8"/>
      <c r="H11" s="8"/>
    </row>
    <row r="12" spans="1:8" ht="35.25" customHeight="1" x14ac:dyDescent="0.15">
      <c r="B12" s="9" t="s">
        <v>32</v>
      </c>
      <c r="C12" s="8"/>
      <c r="D12" s="8"/>
      <c r="E12" s="12"/>
      <c r="F12" s="38" t="s">
        <v>22</v>
      </c>
      <c r="G12" s="37"/>
      <c r="H12" s="8"/>
    </row>
    <row r="13" spans="1:8" ht="24" customHeight="1" x14ac:dyDescent="0.15">
      <c r="B13" s="16"/>
      <c r="C13" s="10" t="s">
        <v>19</v>
      </c>
      <c r="D13" s="10">
        <f>F10</f>
        <v>0</v>
      </c>
      <c r="E13" s="13" t="s">
        <v>21</v>
      </c>
      <c r="F13" s="42" t="str">
        <f>IF(ISERROR(ROUNDDOWN(B13/D13,0)),"",ROUNDDOWN(B13/D13,0))</f>
        <v/>
      </c>
      <c r="G13" s="42"/>
      <c r="H13" s="11" t="s">
        <v>23</v>
      </c>
    </row>
    <row r="14" spans="1:8" ht="24" customHeight="1" x14ac:dyDescent="0.15">
      <c r="B14" s="8"/>
      <c r="C14" s="8"/>
      <c r="D14" s="8"/>
      <c r="E14" s="12"/>
      <c r="F14" s="43"/>
      <c r="G14" s="43"/>
      <c r="H14" s="8"/>
    </row>
    <row r="15" spans="1:8" ht="24" customHeight="1" x14ac:dyDescent="0.15">
      <c r="A15" s="7"/>
      <c r="B15" s="20"/>
      <c r="C15" s="20"/>
      <c r="D15" s="20"/>
      <c r="E15" s="21"/>
      <c r="F15" s="20"/>
      <c r="G15" s="20"/>
      <c r="H15" s="20"/>
    </row>
    <row r="16" spans="1:8" ht="24" customHeight="1" x14ac:dyDescent="0.15">
      <c r="B16" s="8"/>
      <c r="C16" s="8"/>
      <c r="D16" s="8"/>
      <c r="E16" s="12"/>
      <c r="F16" s="8"/>
      <c r="G16" s="8"/>
      <c r="H16" s="8"/>
    </row>
    <row r="17" spans="1:10" ht="24" customHeight="1" x14ac:dyDescent="0.15">
      <c r="A17" s="45" t="s">
        <v>26</v>
      </c>
      <c r="B17" s="45"/>
      <c r="C17" s="45"/>
      <c r="D17" s="45"/>
      <c r="E17" s="45"/>
      <c r="F17" s="45"/>
      <c r="G17" s="45"/>
      <c r="H17" s="45"/>
    </row>
    <row r="18" spans="1:10" ht="36" customHeight="1" x14ac:dyDescent="0.15">
      <c r="B18" s="37" t="s">
        <v>39</v>
      </c>
      <c r="C18" s="37"/>
      <c r="D18" s="37"/>
      <c r="E18" s="37"/>
      <c r="F18" s="37"/>
      <c r="G18" s="37"/>
      <c r="H18" s="37"/>
    </row>
    <row r="19" spans="1:10" x14ac:dyDescent="0.15">
      <c r="B19" s="17" t="s">
        <v>1</v>
      </c>
      <c r="H19" s="17" t="s">
        <v>2</v>
      </c>
    </row>
    <row r="20" spans="1:10" ht="14.25" thickBot="1" x14ac:dyDescent="0.2">
      <c r="B20" s="17" t="s">
        <v>10</v>
      </c>
      <c r="D20" s="17" t="s">
        <v>3</v>
      </c>
      <c r="H20" s="17" t="s">
        <v>5</v>
      </c>
    </row>
    <row r="21" spans="1:10" ht="35.1" customHeight="1" thickBot="1" x14ac:dyDescent="0.2">
      <c r="B21" s="5">
        <v>345000</v>
      </c>
      <c r="C21" s="2" t="s">
        <v>6</v>
      </c>
      <c r="D21" s="3">
        <v>2</v>
      </c>
      <c r="E21" s="4"/>
      <c r="F21" s="1" t="s">
        <v>7</v>
      </c>
      <c r="G21" s="1"/>
      <c r="H21" s="25">
        <f>B21*D21</f>
        <v>690000</v>
      </c>
    </row>
    <row r="23" spans="1:10" ht="38.25" customHeight="1" x14ac:dyDescent="0.15"/>
    <row r="24" spans="1:10" ht="22.5" customHeight="1" x14ac:dyDescent="0.15">
      <c r="A24" s="45" t="s">
        <v>24</v>
      </c>
      <c r="B24" s="45"/>
      <c r="C24" s="45"/>
      <c r="D24" s="45"/>
      <c r="E24" s="45"/>
      <c r="F24" s="45"/>
      <c r="G24" s="45"/>
      <c r="H24" s="45"/>
    </row>
    <row r="25" spans="1:10" x14ac:dyDescent="0.15">
      <c r="J25" s="27"/>
    </row>
    <row r="26" spans="1:10" x14ac:dyDescent="0.15">
      <c r="B26" s="17" t="s">
        <v>1</v>
      </c>
      <c r="J26" s="27"/>
    </row>
    <row r="27" spans="1:10" ht="14.25" thickBot="1" x14ac:dyDescent="0.2">
      <c r="B27" s="17" t="s">
        <v>10</v>
      </c>
      <c r="D27" s="17" t="s">
        <v>34</v>
      </c>
      <c r="H27" s="17" t="s">
        <v>8</v>
      </c>
      <c r="J27" s="27"/>
    </row>
    <row r="28" spans="1:10" ht="35.1" customHeight="1" thickBot="1" x14ac:dyDescent="0.2">
      <c r="B28" s="6">
        <f>B21</f>
        <v>345000</v>
      </c>
      <c r="C28" s="2" t="s">
        <v>4</v>
      </c>
      <c r="D28" s="30">
        <v>0.66666666666666663</v>
      </c>
      <c r="F28" s="1" t="s">
        <v>7</v>
      </c>
      <c r="H28" s="6">
        <f>ROUNDDOWN(B28*D28,-3)</f>
        <v>230000</v>
      </c>
    </row>
    <row r="29" spans="1:10" x14ac:dyDescent="0.15">
      <c r="H29" s="26" t="s">
        <v>29</v>
      </c>
    </row>
    <row r="30" spans="1:10" ht="17.25" x14ac:dyDescent="0.15">
      <c r="D30" s="39" t="s">
        <v>30</v>
      </c>
      <c r="E30" s="39"/>
      <c r="F30" s="39"/>
      <c r="G30" s="39"/>
      <c r="H30" s="18" t="s">
        <v>9</v>
      </c>
    </row>
    <row r="31" spans="1:10" x14ac:dyDescent="0.15">
      <c r="H31" s="17" t="s">
        <v>38</v>
      </c>
    </row>
    <row r="32" spans="1:10" ht="35.1" customHeight="1" x14ac:dyDescent="0.15">
      <c r="B32" s="6"/>
      <c r="C32" s="2"/>
      <c r="D32" s="2"/>
      <c r="F32" s="1"/>
      <c r="H32" s="6">
        <v>600000</v>
      </c>
    </row>
    <row r="34" spans="1:8" ht="22.5" customHeight="1" x14ac:dyDescent="0.15">
      <c r="A34" s="45" t="s">
        <v>25</v>
      </c>
      <c r="B34" s="45"/>
      <c r="C34" s="45"/>
      <c r="D34" s="45"/>
      <c r="E34" s="45"/>
      <c r="F34" s="45"/>
      <c r="G34" s="45"/>
      <c r="H34" s="45"/>
    </row>
    <row r="36" spans="1:8" x14ac:dyDescent="0.15">
      <c r="B36" s="17" t="s">
        <v>3</v>
      </c>
      <c r="C36" s="17"/>
      <c r="D36" s="17" t="s">
        <v>36</v>
      </c>
      <c r="E36" s="17"/>
      <c r="F36" s="17"/>
      <c r="G36" s="17"/>
      <c r="H36" s="17" t="s">
        <v>33</v>
      </c>
    </row>
    <row r="37" spans="1:8" ht="35.1" customHeight="1" x14ac:dyDescent="0.15">
      <c r="B37" s="22">
        <f>D21</f>
        <v>2</v>
      </c>
      <c r="C37" s="2" t="s">
        <v>6</v>
      </c>
      <c r="D37" s="23">
        <f>MIN(H28,H32)</f>
        <v>230000</v>
      </c>
      <c r="F37" s="1" t="s">
        <v>7</v>
      </c>
      <c r="G37" s="1"/>
      <c r="H37" s="6">
        <f>B37*D37</f>
        <v>460000</v>
      </c>
    </row>
    <row r="39" spans="1:8" ht="14.25" thickBot="1" x14ac:dyDescent="0.2">
      <c r="H39" s="17" t="s">
        <v>37</v>
      </c>
    </row>
    <row r="40" spans="1:8" ht="37.5" customHeight="1" thickTop="1" thickBot="1" x14ac:dyDescent="0.2">
      <c r="H40" s="28">
        <f>MIN(H37,$H$32)</f>
        <v>460000</v>
      </c>
    </row>
    <row r="41" spans="1:8" ht="14.25" thickTop="1" x14ac:dyDescent="0.15">
      <c r="H41" s="29" t="s">
        <v>35</v>
      </c>
    </row>
    <row r="44" spans="1:8" ht="42" customHeight="1" x14ac:dyDescent="0.15">
      <c r="B44" s="19" t="s">
        <v>12</v>
      </c>
      <c r="C44" s="46" t="s">
        <v>41</v>
      </c>
      <c r="D44" s="47"/>
      <c r="E44" s="17"/>
      <c r="F44" s="31" t="s">
        <v>42</v>
      </c>
      <c r="G44" s="48" t="s">
        <v>40</v>
      </c>
      <c r="H44" s="48"/>
    </row>
    <row r="45" spans="1:8" x14ac:dyDescent="0.15">
      <c r="B45" s="17"/>
      <c r="C45" s="17"/>
      <c r="D45" s="17"/>
      <c r="E45" s="17"/>
      <c r="F45" s="17"/>
    </row>
  </sheetData>
  <mergeCells count="16">
    <mergeCell ref="D30:G30"/>
    <mergeCell ref="A34:H34"/>
    <mergeCell ref="C44:D44"/>
    <mergeCell ref="G44:H44"/>
    <mergeCell ref="F13:G13"/>
    <mergeCell ref="F14:G14"/>
    <mergeCell ref="A17:H17"/>
    <mergeCell ref="B18:H18"/>
    <mergeCell ref="A24:H24"/>
    <mergeCell ref="F10:G10"/>
    <mergeCell ref="F12:G12"/>
    <mergeCell ref="C2:G2"/>
    <mergeCell ref="A4:H4"/>
    <mergeCell ref="B5:H5"/>
    <mergeCell ref="F6:G6"/>
    <mergeCell ref="F7:G7"/>
  </mergeCells>
  <phoneticPr fontId="1"/>
  <conditionalFormatting sqref="S13 B21 D21 B28 D28">
    <cfRule type="containsBlanks" dxfId="1" priority="1">
      <formula>LEN(TRIM(B13))=0</formula>
    </cfRule>
  </conditionalFormatting>
  <pageMargins left="0.9055118110236221" right="0.70866141732283472" top="0.74803149606299213" bottom="0.74803149606299213" header="0.51181102362204722" footer="0.31496062992125984"/>
  <pageSetup paperSize="9" scale="82" orientation="portrait" horizontalDpi="4294967295" r:id="rId1"/>
  <headerFooter>
    <oddHeader>&amp;L&amp;"ＤＦ華康ゴシック体W5,標準"&amp;16参考：１小間が３ｍ×３ｍor小さい場合&amp;R&amp;"ＤＦ華康ゴシック体W3,標準"様式グ支－2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J45"/>
  <sheetViews>
    <sheetView showZeros="0" view="pageBreakPreview" topLeftCell="A6" zoomScaleNormal="100" zoomScaleSheetLayoutView="100" workbookViewId="0">
      <selection activeCell="D23" sqref="D23"/>
    </sheetView>
  </sheetViews>
  <sheetFormatPr defaultRowHeight="13.5" x14ac:dyDescent="0.15"/>
  <cols>
    <col min="1" max="1" width="5.5" customWidth="1"/>
    <col min="2" max="2" width="16.625" customWidth="1"/>
    <col min="3" max="3" width="6.75" customWidth="1"/>
    <col min="4" max="4" width="14.625" customWidth="1"/>
    <col min="5" max="5" width="5.875" customWidth="1"/>
    <col min="6" max="6" width="11" bestFit="1" customWidth="1"/>
    <col min="8" max="8" width="22.75" customWidth="1"/>
  </cols>
  <sheetData>
    <row r="1" spans="1:8" ht="24" customHeight="1" x14ac:dyDescent="0.15"/>
    <row r="2" spans="1:8" ht="22.5" customHeight="1" x14ac:dyDescent="0.2">
      <c r="C2" s="33" t="s">
        <v>0</v>
      </c>
      <c r="D2" s="33"/>
      <c r="E2" s="33"/>
      <c r="F2" s="33"/>
      <c r="G2" s="33"/>
      <c r="H2" s="17"/>
    </row>
    <row r="4" spans="1:8" ht="32.25" customHeight="1" x14ac:dyDescent="0.2">
      <c r="A4" s="35" t="s">
        <v>31</v>
      </c>
      <c r="B4" s="35"/>
      <c r="C4" s="35"/>
      <c r="D4" s="35"/>
      <c r="E4" s="35"/>
      <c r="F4" s="35"/>
      <c r="G4" s="35"/>
      <c r="H4" s="35"/>
    </row>
    <row r="5" spans="1:8" ht="24" customHeight="1" x14ac:dyDescent="0.15">
      <c r="B5" s="44" t="s">
        <v>27</v>
      </c>
      <c r="C5" s="37"/>
      <c r="D5" s="37"/>
      <c r="E5" s="37"/>
      <c r="F5" s="37"/>
      <c r="G5" s="37"/>
      <c r="H5" s="37"/>
    </row>
    <row r="6" spans="1:8" ht="37.5" customHeight="1" x14ac:dyDescent="0.15">
      <c r="B6" s="9" t="s">
        <v>15</v>
      </c>
      <c r="C6" s="8"/>
      <c r="D6" s="9" t="s">
        <v>16</v>
      </c>
      <c r="E6" s="8"/>
      <c r="F6" s="38" t="s">
        <v>17</v>
      </c>
      <c r="G6" s="38"/>
      <c r="H6" s="8"/>
    </row>
    <row r="7" spans="1:8" s="14" customFormat="1" ht="24" customHeight="1" x14ac:dyDescent="0.15">
      <c r="B7" s="24">
        <v>5.4</v>
      </c>
      <c r="C7" s="10" t="s">
        <v>4</v>
      </c>
      <c r="D7" s="24">
        <v>3.6</v>
      </c>
      <c r="E7" s="13" t="s">
        <v>7</v>
      </c>
      <c r="F7" s="34">
        <f>B7*D7</f>
        <v>19.440000000000001</v>
      </c>
      <c r="G7" s="34"/>
      <c r="H7" s="15" t="s">
        <v>14</v>
      </c>
    </row>
    <row r="8" spans="1:8" ht="24" customHeight="1" x14ac:dyDescent="0.15">
      <c r="B8" s="8"/>
      <c r="C8" s="8"/>
      <c r="D8" s="8"/>
      <c r="E8" s="12"/>
      <c r="F8" s="8"/>
      <c r="G8" s="8"/>
      <c r="H8" s="8"/>
    </row>
    <row r="9" spans="1:8" ht="14.25" customHeight="1" x14ac:dyDescent="0.15">
      <c r="B9" s="8"/>
      <c r="C9" s="8"/>
      <c r="D9" s="8"/>
      <c r="E9" s="12"/>
      <c r="F9" s="17" t="s">
        <v>18</v>
      </c>
      <c r="G9" s="8"/>
      <c r="H9" s="8"/>
    </row>
    <row r="10" spans="1:8" ht="24" customHeight="1" x14ac:dyDescent="0.15">
      <c r="B10" s="10">
        <f>F7</f>
        <v>19.440000000000001</v>
      </c>
      <c r="C10" s="10" t="s">
        <v>19</v>
      </c>
      <c r="D10" s="10" t="s">
        <v>20</v>
      </c>
      <c r="E10" s="13" t="s">
        <v>7</v>
      </c>
      <c r="F10" s="34">
        <f>ROUND(B10/9,-0.1)</f>
        <v>2</v>
      </c>
      <c r="G10" s="34"/>
      <c r="H10" s="11" t="s">
        <v>28</v>
      </c>
    </row>
    <row r="11" spans="1:8" ht="14.45" customHeight="1" x14ac:dyDescent="0.15">
      <c r="B11" s="8"/>
      <c r="C11" s="8"/>
      <c r="D11" s="8"/>
      <c r="E11" s="12"/>
      <c r="F11" s="8"/>
      <c r="G11" s="8"/>
      <c r="H11" s="8"/>
    </row>
    <row r="12" spans="1:8" ht="35.25" customHeight="1" x14ac:dyDescent="0.15">
      <c r="B12" s="9" t="s">
        <v>32</v>
      </c>
      <c r="C12" s="8"/>
      <c r="D12" s="8"/>
      <c r="E12" s="12"/>
      <c r="F12" s="38" t="s">
        <v>22</v>
      </c>
      <c r="G12" s="37"/>
      <c r="H12" s="8"/>
    </row>
    <row r="13" spans="1:8" ht="24" customHeight="1" x14ac:dyDescent="0.15">
      <c r="B13" s="16">
        <v>561600</v>
      </c>
      <c r="C13" s="10" t="s">
        <v>19</v>
      </c>
      <c r="D13" s="10">
        <f>F10</f>
        <v>2</v>
      </c>
      <c r="E13" s="13" t="s">
        <v>7</v>
      </c>
      <c r="F13" s="42">
        <f>IF(ISERROR(ROUNDDOWN(B13/D13,0)),"",ROUNDDOWN(B13/D13,0))</f>
        <v>280800</v>
      </c>
      <c r="G13" s="42"/>
      <c r="H13" s="11" t="s">
        <v>23</v>
      </c>
    </row>
    <row r="14" spans="1:8" ht="24" customHeight="1" x14ac:dyDescent="0.15">
      <c r="B14" s="8"/>
      <c r="C14" s="8"/>
      <c r="D14" s="8"/>
      <c r="E14" s="12"/>
      <c r="F14" s="43"/>
      <c r="G14" s="43"/>
      <c r="H14" s="8"/>
    </row>
    <row r="15" spans="1:8" ht="24" customHeight="1" x14ac:dyDescent="0.15">
      <c r="A15" s="7"/>
      <c r="B15" s="20"/>
      <c r="C15" s="20"/>
      <c r="D15" s="20"/>
      <c r="E15" s="21"/>
      <c r="F15" s="20"/>
      <c r="G15" s="20"/>
      <c r="H15" s="20"/>
    </row>
    <row r="16" spans="1:8" ht="24" customHeight="1" x14ac:dyDescent="0.15">
      <c r="B16" s="8"/>
      <c r="C16" s="8"/>
      <c r="D16" s="8"/>
      <c r="E16" s="12"/>
      <c r="F16" s="8"/>
      <c r="G16" s="8"/>
      <c r="H16" s="8"/>
    </row>
    <row r="17" spans="1:10" ht="24" customHeight="1" x14ac:dyDescent="0.2">
      <c r="A17" s="35" t="s">
        <v>26</v>
      </c>
      <c r="B17" s="35"/>
      <c r="C17" s="35"/>
      <c r="D17" s="35"/>
      <c r="E17" s="35"/>
      <c r="F17" s="35"/>
      <c r="G17" s="35"/>
      <c r="H17" s="35"/>
    </row>
    <row r="18" spans="1:10" ht="36" customHeight="1" x14ac:dyDescent="0.15">
      <c r="B18" s="37" t="s">
        <v>39</v>
      </c>
      <c r="C18" s="37"/>
      <c r="D18" s="37"/>
      <c r="E18" s="37"/>
      <c r="F18" s="37"/>
      <c r="G18" s="37"/>
      <c r="H18" s="37"/>
    </row>
    <row r="19" spans="1:10" x14ac:dyDescent="0.15">
      <c r="B19" s="17" t="s">
        <v>1</v>
      </c>
      <c r="H19" s="17" t="s">
        <v>2</v>
      </c>
    </row>
    <row r="20" spans="1:10" ht="14.25" thickBot="1" x14ac:dyDescent="0.2">
      <c r="B20" s="17" t="s">
        <v>10</v>
      </c>
      <c r="D20" s="17" t="s">
        <v>3</v>
      </c>
      <c r="H20" s="17" t="s">
        <v>5</v>
      </c>
    </row>
    <row r="21" spans="1:10" ht="35.1" customHeight="1" thickBot="1" x14ac:dyDescent="0.2">
      <c r="B21" s="5">
        <v>280800</v>
      </c>
      <c r="C21" s="2" t="s">
        <v>4</v>
      </c>
      <c r="D21" s="3">
        <v>2</v>
      </c>
      <c r="E21" s="4"/>
      <c r="F21" s="1" t="s">
        <v>7</v>
      </c>
      <c r="G21" s="1"/>
      <c r="H21" s="25">
        <f>B21*D21</f>
        <v>561600</v>
      </c>
    </row>
    <row r="23" spans="1:10" ht="38.25" customHeight="1" x14ac:dyDescent="0.15"/>
    <row r="24" spans="1:10" ht="22.5" customHeight="1" x14ac:dyDescent="0.2">
      <c r="A24" s="35" t="s">
        <v>24</v>
      </c>
      <c r="B24" s="35"/>
      <c r="C24" s="35"/>
      <c r="D24" s="35"/>
      <c r="E24" s="35"/>
      <c r="F24" s="35"/>
      <c r="G24" s="35"/>
      <c r="H24" s="35"/>
    </row>
    <row r="25" spans="1:10" x14ac:dyDescent="0.15">
      <c r="J25" s="27"/>
    </row>
    <row r="26" spans="1:10" x14ac:dyDescent="0.15">
      <c r="B26" s="17" t="s">
        <v>1</v>
      </c>
      <c r="J26" s="27"/>
    </row>
    <row r="27" spans="1:10" ht="14.25" thickBot="1" x14ac:dyDescent="0.2">
      <c r="B27" s="17" t="s">
        <v>10</v>
      </c>
      <c r="D27" s="17" t="s">
        <v>34</v>
      </c>
      <c r="H27" s="17" t="s">
        <v>8</v>
      </c>
      <c r="J27" s="27"/>
    </row>
    <row r="28" spans="1:10" ht="35.1" customHeight="1" thickBot="1" x14ac:dyDescent="0.2">
      <c r="B28" s="6">
        <f>B21</f>
        <v>280800</v>
      </c>
      <c r="C28" s="2" t="s">
        <v>4</v>
      </c>
      <c r="D28" s="30">
        <v>0.66666666666666663</v>
      </c>
      <c r="F28" s="1" t="s">
        <v>7</v>
      </c>
      <c r="H28" s="6">
        <f>ROUNDDOWN(B28*D28,-3)</f>
        <v>187000</v>
      </c>
    </row>
    <row r="29" spans="1:10" x14ac:dyDescent="0.15">
      <c r="H29" s="26" t="s">
        <v>29</v>
      </c>
    </row>
    <row r="30" spans="1:10" ht="17.25" x14ac:dyDescent="0.15">
      <c r="D30" s="39" t="s">
        <v>30</v>
      </c>
      <c r="E30" s="39"/>
      <c r="F30" s="39"/>
      <c r="G30" s="39"/>
      <c r="H30" s="18" t="s">
        <v>9</v>
      </c>
    </row>
    <row r="31" spans="1:10" x14ac:dyDescent="0.15">
      <c r="H31" s="17" t="s">
        <v>38</v>
      </c>
    </row>
    <row r="32" spans="1:10" ht="35.1" customHeight="1" x14ac:dyDescent="0.15">
      <c r="B32" s="6"/>
      <c r="C32" s="2"/>
      <c r="D32" s="2"/>
      <c r="F32" s="1"/>
      <c r="H32" s="6">
        <v>600000</v>
      </c>
    </row>
    <row r="34" spans="1:8" ht="22.5" customHeight="1" x14ac:dyDescent="0.2">
      <c r="A34" s="35" t="s">
        <v>25</v>
      </c>
      <c r="B34" s="35"/>
      <c r="C34" s="35"/>
      <c r="D34" s="35"/>
      <c r="E34" s="35"/>
      <c r="F34" s="35"/>
      <c r="G34" s="35"/>
      <c r="H34" s="35"/>
    </row>
    <row r="36" spans="1:8" x14ac:dyDescent="0.15">
      <c r="B36" s="17" t="s">
        <v>3</v>
      </c>
      <c r="C36" s="17"/>
      <c r="D36" s="17" t="s">
        <v>36</v>
      </c>
      <c r="E36" s="17"/>
      <c r="F36" s="17"/>
      <c r="G36" s="17"/>
      <c r="H36" s="17" t="s">
        <v>33</v>
      </c>
    </row>
    <row r="37" spans="1:8" ht="35.1" customHeight="1" x14ac:dyDescent="0.15">
      <c r="B37" s="22">
        <f>D21</f>
        <v>2</v>
      </c>
      <c r="C37" s="2" t="s">
        <v>4</v>
      </c>
      <c r="D37" s="23">
        <f>MIN(H28,H32)</f>
        <v>187000</v>
      </c>
      <c r="F37" s="1" t="s">
        <v>7</v>
      </c>
      <c r="G37" s="1"/>
      <c r="H37" s="6">
        <f>B37*D37</f>
        <v>374000</v>
      </c>
    </row>
    <row r="39" spans="1:8" ht="14.25" thickBot="1" x14ac:dyDescent="0.2">
      <c r="H39" s="17" t="s">
        <v>37</v>
      </c>
    </row>
    <row r="40" spans="1:8" ht="37.5" customHeight="1" thickTop="1" thickBot="1" x14ac:dyDescent="0.2">
      <c r="H40" s="28">
        <f>MIN(H37,$H$32)</f>
        <v>374000</v>
      </c>
    </row>
    <row r="41" spans="1:8" ht="14.25" thickTop="1" x14ac:dyDescent="0.15">
      <c r="H41" s="29" t="s">
        <v>35</v>
      </c>
    </row>
    <row r="44" spans="1:8" ht="52.5" customHeight="1" x14ac:dyDescent="0.15">
      <c r="B44" s="19" t="s">
        <v>12</v>
      </c>
      <c r="C44" s="46" t="s">
        <v>41</v>
      </c>
      <c r="D44" s="47"/>
      <c r="E44" s="17"/>
      <c r="F44" s="32" t="s">
        <v>42</v>
      </c>
      <c r="G44" s="48" t="s">
        <v>40</v>
      </c>
      <c r="H44" s="48"/>
    </row>
    <row r="45" spans="1:8" x14ac:dyDescent="0.15">
      <c r="B45" s="17"/>
      <c r="C45" s="17"/>
      <c r="D45" s="17"/>
      <c r="E45" s="17"/>
      <c r="F45" s="17"/>
    </row>
  </sheetData>
  <mergeCells count="16">
    <mergeCell ref="D30:G30"/>
    <mergeCell ref="A34:H34"/>
    <mergeCell ref="C44:D44"/>
    <mergeCell ref="G44:H44"/>
    <mergeCell ref="F12:G12"/>
    <mergeCell ref="F13:G13"/>
    <mergeCell ref="F14:G14"/>
    <mergeCell ref="A17:H17"/>
    <mergeCell ref="B18:H18"/>
    <mergeCell ref="A24:H24"/>
    <mergeCell ref="F10:G10"/>
    <mergeCell ref="C2:G2"/>
    <mergeCell ref="A4:H4"/>
    <mergeCell ref="B5:H5"/>
    <mergeCell ref="F6:G6"/>
    <mergeCell ref="F7:G7"/>
  </mergeCells>
  <phoneticPr fontId="1"/>
  <conditionalFormatting sqref="B21 D21 D28">
    <cfRule type="containsBlanks" dxfId="0" priority="1">
      <formula>LEN(TRIM(B21))=0</formula>
    </cfRule>
  </conditionalFormatting>
  <pageMargins left="0.9055118110236221" right="0.70866141732283472" top="0.74803149606299213" bottom="0.74803149606299213" header="0.51181102362204722" footer="0.31496062992125984"/>
  <pageSetup paperSize="9" scale="81" orientation="portrait" horizontalDpi="4294967295" r:id="rId1"/>
  <headerFooter>
    <oddHeader>&amp;L&amp;"ＤＦ華康ゴシック体W5,標準"&amp;16参考：１小間が３ｍ×３ｍより大きい場合&amp;R&amp;"ＤＦ華康ゴシック体W3,標準"様式グ支－2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記入シート</vt:lpstr>
      <vt:lpstr>例3×3</vt:lpstr>
      <vt:lpstr>例3×3以上</vt:lpstr>
      <vt:lpstr>記入シート!Print_Area</vt:lpstr>
      <vt:lpstr>例3×3!Print_Area</vt:lpstr>
      <vt:lpstr>例3×3以上!Print_Area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2023-04-21T02:26:03Z</dcterms:modified>
</cp:coreProperties>
</file>